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ffice01\OneDrive\Desktop\"/>
    </mc:Choice>
  </mc:AlternateContent>
  <xr:revisionPtr revIDLastSave="0" documentId="8_{B0B49D02-F1DB-4C9F-8C48-A1AECBF39BA9}" xr6:coauthVersionLast="47" xr6:coauthVersionMax="47" xr10:uidLastSave="{00000000-0000-0000-0000-000000000000}"/>
  <bookViews>
    <workbookView xWindow="-120" yWindow="-120" windowWidth="29040" windowHeight="15840" xr2:uid="{77CF5071-993A-4471-943A-9BA768F32450}"/>
  </bookViews>
  <sheets>
    <sheet name="25년비용(데이)" sheetId="1" r:id="rId1"/>
  </sheets>
  <definedNames>
    <definedName name="_xlnm.Print_Area" localSheetId="0">'25년비용(데이)'!$A$1:$G$46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" i="1" l="1"/>
  <c r="G32" i="1"/>
  <c r="F32" i="1"/>
  <c r="E32" i="1"/>
  <c r="G31" i="1"/>
  <c r="F31" i="1"/>
  <c r="E31" i="1"/>
  <c r="G30" i="1"/>
  <c r="F30" i="1"/>
  <c r="E30" i="1"/>
  <c r="G29" i="1"/>
  <c r="F29" i="1"/>
  <c r="E29" i="1"/>
  <c r="G28" i="1"/>
  <c r="F28" i="1"/>
  <c r="E28" i="1"/>
  <c r="G27" i="1"/>
  <c r="F27" i="1"/>
  <c r="E27" i="1"/>
  <c r="G26" i="1"/>
  <c r="F26" i="1"/>
  <c r="E26" i="1"/>
  <c r="G25" i="1"/>
  <c r="F25" i="1"/>
  <c r="E25" i="1"/>
  <c r="G24" i="1"/>
  <c r="F24" i="1"/>
  <c r="E24" i="1"/>
  <c r="G23" i="1"/>
  <c r="F23" i="1"/>
  <c r="E23" i="1"/>
  <c r="G22" i="1"/>
  <c r="F22" i="1"/>
  <c r="E22" i="1"/>
  <c r="G21" i="1"/>
  <c r="F21" i="1"/>
  <c r="E21" i="1"/>
  <c r="G20" i="1"/>
  <c r="F20" i="1"/>
  <c r="E20" i="1"/>
  <c r="G19" i="1"/>
  <c r="F19" i="1"/>
  <c r="E19" i="1"/>
  <c r="G18" i="1"/>
  <c r="F18" i="1"/>
  <c r="E18" i="1"/>
  <c r="G17" i="1"/>
  <c r="F17" i="1"/>
  <c r="E17" i="1"/>
  <c r="G16" i="1"/>
  <c r="F16" i="1"/>
  <c r="E16" i="1"/>
  <c r="G15" i="1"/>
  <c r="F15" i="1"/>
  <c r="E15" i="1"/>
  <c r="G14" i="1"/>
  <c r="F14" i="1"/>
  <c r="E14" i="1"/>
  <c r="G13" i="1"/>
  <c r="F13" i="1"/>
  <c r="E13" i="1"/>
  <c r="G12" i="1"/>
  <c r="F12" i="1"/>
  <c r="E12" i="1"/>
  <c r="G11" i="1"/>
  <c r="F11" i="1"/>
  <c r="E11" i="1"/>
  <c r="G10" i="1"/>
  <c r="F10" i="1"/>
  <c r="E10" i="1"/>
  <c r="G9" i="1"/>
  <c r="F9" i="1"/>
  <c r="E9" i="1"/>
  <c r="G8" i="1"/>
  <c r="F8" i="1"/>
  <c r="E8" i="1"/>
</calcChain>
</file>

<file path=xl/sharedStrings.xml><?xml version="1.0" encoding="utf-8"?>
<sst xmlns="http://schemas.openxmlformats.org/spreadsheetml/2006/main" count="67" uniqueCount="40">
  <si>
    <t>2025년 비급여 대상 및 항목별 비용</t>
    <phoneticPr fontId="3" type="noConversion"/>
  </si>
  <si>
    <t>(월 이용료 한도액) -한도액 초과 시 본인부담금이 100% 추가 됩니다</t>
    <phoneticPr fontId="3" type="noConversion"/>
  </si>
  <si>
    <t>등 급</t>
    <phoneticPr fontId="3" type="noConversion"/>
  </si>
  <si>
    <t>1등급</t>
    <phoneticPr fontId="3" type="noConversion"/>
  </si>
  <si>
    <t>2등급</t>
    <phoneticPr fontId="3" type="noConversion"/>
  </si>
  <si>
    <t>3등급</t>
  </si>
  <si>
    <t>4등급</t>
  </si>
  <si>
    <t>5등급</t>
  </si>
  <si>
    <t>인지등급</t>
    <phoneticPr fontId="3" type="noConversion"/>
  </si>
  <si>
    <t>월 한도액</t>
    <phoneticPr fontId="3" type="noConversion"/>
  </si>
  <si>
    <t>등    급</t>
    <phoneticPr fontId="3" type="noConversion"/>
  </si>
  <si>
    <t>수     가</t>
    <phoneticPr fontId="3" type="noConversion"/>
  </si>
  <si>
    <t>60% 감경자</t>
    <phoneticPr fontId="3" type="noConversion"/>
  </si>
  <si>
    <t>40%감경자</t>
    <phoneticPr fontId="3" type="noConversion"/>
  </si>
  <si>
    <t>일 반 (15%)</t>
    <phoneticPr fontId="3" type="noConversion"/>
  </si>
  <si>
    <t>3시간 이상~6시간 미만</t>
    <phoneticPr fontId="3" type="noConversion"/>
  </si>
  <si>
    <t>6시간 이상~8시간 미만</t>
    <phoneticPr fontId="3" type="noConversion"/>
  </si>
  <si>
    <t>8시간 이상~10시간 미만</t>
    <phoneticPr fontId="3" type="noConversion"/>
  </si>
  <si>
    <t>10시간 이상~13시간 이하</t>
    <phoneticPr fontId="3" type="noConversion"/>
  </si>
  <si>
    <t>13시간 초과</t>
    <phoneticPr fontId="3" type="noConversion"/>
  </si>
  <si>
    <t>구 분</t>
    <phoneticPr fontId="3" type="noConversion"/>
  </si>
  <si>
    <t>일반대상자</t>
    <phoneticPr fontId="3" type="noConversion"/>
  </si>
  <si>
    <t>40% 감경자</t>
    <phoneticPr fontId="3" type="noConversion"/>
  </si>
  <si>
    <t>(국민기초생활보장법 ) 의</t>
    <phoneticPr fontId="3" type="noConversion"/>
  </si>
  <si>
    <t>기타의료급여 수급권자</t>
    <phoneticPr fontId="3" type="noConversion"/>
  </si>
  <si>
    <t>의료급여 수급자</t>
    <phoneticPr fontId="3" type="noConversion"/>
  </si>
  <si>
    <t>본인부담금</t>
    <phoneticPr fontId="3" type="noConversion"/>
  </si>
  <si>
    <t>면제</t>
    <phoneticPr fontId="3" type="noConversion"/>
  </si>
  <si>
    <t>비급여항목</t>
    <phoneticPr fontId="3" type="noConversion"/>
  </si>
  <si>
    <t>식사비 (1일)</t>
    <phoneticPr fontId="3" type="noConversion"/>
  </si>
  <si>
    <t>2식</t>
    <phoneticPr fontId="3" type="noConversion"/>
  </si>
  <si>
    <t>8,000원</t>
    <phoneticPr fontId="3" type="noConversion"/>
  </si>
  <si>
    <t>비급여 금액은 수급자</t>
    <phoneticPr fontId="3" type="noConversion"/>
  </si>
  <si>
    <t>간식비 (1일)</t>
    <phoneticPr fontId="3" type="noConversion"/>
  </si>
  <si>
    <t>1,500원</t>
    <phoneticPr fontId="3" type="noConversion"/>
  </si>
  <si>
    <t>본인이 전액부담</t>
    <phoneticPr fontId="3" type="noConversion"/>
  </si>
  <si>
    <r>
      <rPr>
        <b/>
        <sz val="12"/>
        <color theme="1"/>
        <rFont val="맑은 고딕"/>
        <family val="3"/>
        <charset val="129"/>
      </rPr>
      <t>□</t>
    </r>
    <r>
      <rPr>
        <b/>
        <sz val="12"/>
        <color theme="1"/>
        <rFont val="HY수평선B"/>
        <family val="1"/>
        <charset val="129"/>
      </rPr>
      <t xml:space="preserve"> 미이용 급여비용</t>
    </r>
    <r>
      <rPr>
        <b/>
        <sz val="12"/>
        <color theme="1"/>
        <rFont val="HY수평선B"/>
        <family val="3"/>
        <charset val="129"/>
      </rPr>
      <t xml:space="preserve"> : 15일 이상 이용하고자 계약을 체결 후 평일(월~금요일) 기준으로 월 5일의 범위 안에서 이용 예정</t>
    </r>
    <phoneticPr fontId="3" type="noConversion"/>
  </si>
  <si>
    <t xml:space="preserve">                           급여비용의 50% 산정</t>
    <phoneticPr fontId="3" type="noConversion"/>
  </si>
  <si>
    <t>□ 가산 : 공휴일은 급여비용의 30%, 평일 18시 이후 22시 이전에 급여비용의 20%를 가산</t>
    <phoneticPr fontId="3" type="noConversion"/>
  </si>
  <si>
    <t>□ 한도증액 : 월 15일 이상(1일 8시간) 이용한 경우 월 한도액을 초과하여 20% 증액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</si>
</sst>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_-* #,##0_-;\-* #,##0_-;_-* &quot;-&quot;??_-;_-@_-"/>
  </numFmts>
  <fonts count="12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HY동녘M"/>
      <family val="1"/>
      <charset val="129"/>
    </font>
    <font>
      <sz val="8"/>
      <name val="맑은 고딕"/>
      <family val="2"/>
      <charset val="129"/>
      <scheme val="minor"/>
    </font>
    <font>
      <b/>
      <sz val="20"/>
      <color theme="1"/>
      <name val="HY견명조"/>
      <family val="1"/>
      <charset val="129"/>
    </font>
    <font>
      <b/>
      <sz val="12"/>
      <color theme="1"/>
      <name val="HY동녘M"/>
      <family val="1"/>
      <charset val="129"/>
    </font>
    <font>
      <b/>
      <sz val="12"/>
      <color theme="1"/>
      <name val="HY수평선B"/>
      <family val="1"/>
      <charset val="129"/>
    </font>
    <font>
      <sz val="11"/>
      <color theme="1"/>
      <name val="HY수평선B"/>
      <family val="1"/>
      <charset val="129"/>
    </font>
    <font>
      <b/>
      <sz val="16"/>
      <color theme="1"/>
      <name val="HY수평선B"/>
      <family val="1"/>
      <charset val="129"/>
    </font>
    <font>
      <b/>
      <sz val="12"/>
      <color theme="1"/>
      <name val="HY수평선B"/>
      <family val="3"/>
      <charset val="129"/>
    </font>
    <font>
      <b/>
      <sz val="12"/>
      <color theme="1"/>
      <name val="맑은 고딕"/>
      <family val="3"/>
      <charset val="129"/>
    </font>
    <font>
      <b/>
      <sz val="11"/>
      <color theme="1"/>
      <name val="HY동녘M"/>
      <family val="1"/>
      <charset val="129"/>
    </font>
  </fonts>
  <fills count="6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5" fillId="0" borderId="1" xfId="0" applyFont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1" fontId="6" fillId="0" borderId="3" xfId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41" fontId="6" fillId="3" borderId="10" xfId="1" applyFont="1" applyFill="1" applyBorder="1" applyAlignment="1">
      <alignment vertical="center"/>
    </xf>
    <xf numFmtId="41" fontId="6" fillId="0" borderId="10" xfId="1" applyFont="1" applyBorder="1" applyAlignment="1">
      <alignment vertical="center"/>
    </xf>
    <xf numFmtId="176" fontId="6" fillId="0" borderId="10" xfId="1" applyNumberFormat="1" applyFont="1" applyBorder="1" applyAlignment="1">
      <alignment vertical="center"/>
    </xf>
    <xf numFmtId="176" fontId="6" fillId="3" borderId="10" xfId="1" applyNumberFormat="1" applyFont="1" applyFill="1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41" fontId="6" fillId="3" borderId="13" xfId="1" applyFont="1" applyFill="1" applyBorder="1" applyAlignment="1">
      <alignment vertical="center"/>
    </xf>
    <xf numFmtId="41" fontId="6" fillId="0" borderId="13" xfId="1" applyFont="1" applyBorder="1" applyAlignment="1">
      <alignment vertical="center"/>
    </xf>
    <xf numFmtId="176" fontId="6" fillId="0" borderId="13" xfId="1" applyNumberFormat="1" applyFont="1" applyBorder="1" applyAlignment="1">
      <alignment vertical="center"/>
    </xf>
    <xf numFmtId="176" fontId="6" fillId="3" borderId="13" xfId="1" applyNumberFormat="1" applyFont="1" applyFill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41" fontId="6" fillId="3" borderId="16" xfId="1" applyFont="1" applyFill="1" applyBorder="1" applyAlignment="1">
      <alignment vertical="center"/>
    </xf>
    <xf numFmtId="41" fontId="6" fillId="0" borderId="16" xfId="1" applyFont="1" applyBorder="1" applyAlignment="1">
      <alignment vertical="center"/>
    </xf>
    <xf numFmtId="176" fontId="6" fillId="0" borderId="16" xfId="1" applyNumberFormat="1" applyFont="1" applyBorder="1" applyAlignment="1">
      <alignment vertical="center"/>
    </xf>
    <xf numFmtId="176" fontId="6" fillId="3" borderId="16" xfId="1" applyNumberFormat="1" applyFont="1" applyFill="1" applyBorder="1" applyAlignment="1">
      <alignment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41" fontId="6" fillId="3" borderId="19" xfId="1" applyFont="1" applyFill="1" applyBorder="1" applyAlignment="1">
      <alignment vertical="center"/>
    </xf>
    <xf numFmtId="41" fontId="6" fillId="0" borderId="19" xfId="1" applyFont="1" applyBorder="1" applyAlignment="1">
      <alignment vertical="center"/>
    </xf>
    <xf numFmtId="176" fontId="6" fillId="0" borderId="19" xfId="1" applyNumberFormat="1" applyFont="1" applyBorder="1" applyAlignment="1">
      <alignment vertical="center"/>
    </xf>
    <xf numFmtId="176" fontId="6" fillId="3" borderId="19" xfId="1" applyNumberFormat="1" applyFont="1" applyFill="1" applyBorder="1" applyAlignment="1">
      <alignment vertical="center"/>
    </xf>
    <xf numFmtId="0" fontId="6" fillId="4" borderId="17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1" fontId="6" fillId="0" borderId="0" xfId="1" applyFont="1" applyBorder="1" applyAlignment="1">
      <alignment horizontal="center" vertical="center"/>
    </xf>
    <xf numFmtId="176" fontId="6" fillId="0" borderId="0" xfId="1" applyNumberFormat="1" applyFont="1" applyBorder="1" applyAlignment="1">
      <alignment horizontal="center" vertical="center"/>
    </xf>
    <xf numFmtId="176" fontId="6" fillId="0" borderId="21" xfId="1" applyNumberFormat="1" applyFont="1" applyBorder="1" applyAlignment="1">
      <alignment vertical="center"/>
    </xf>
    <xf numFmtId="0" fontId="6" fillId="3" borderId="22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41" fontId="6" fillId="3" borderId="24" xfId="1" applyFont="1" applyFill="1" applyBorder="1" applyAlignment="1">
      <alignment horizontal="center" vertical="center"/>
    </xf>
    <xf numFmtId="41" fontId="6" fillId="3" borderId="25" xfId="1" applyFont="1" applyFill="1" applyBorder="1" applyAlignment="1">
      <alignment horizontal="center" vertical="center"/>
    </xf>
    <xf numFmtId="176" fontId="6" fillId="3" borderId="24" xfId="1" applyNumberFormat="1" applyFont="1" applyFill="1" applyBorder="1" applyAlignment="1">
      <alignment horizontal="center" vertical="center"/>
    </xf>
    <xf numFmtId="176" fontId="6" fillId="3" borderId="26" xfId="1" applyNumberFormat="1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/>
    </xf>
    <xf numFmtId="41" fontId="6" fillId="3" borderId="14" xfId="1" applyFont="1" applyFill="1" applyBorder="1" applyAlignment="1">
      <alignment horizontal="center" vertical="center"/>
    </xf>
    <xf numFmtId="41" fontId="6" fillId="3" borderId="15" xfId="1" applyFont="1" applyFill="1" applyBorder="1" applyAlignment="1">
      <alignment horizontal="center" vertical="center"/>
    </xf>
    <xf numFmtId="176" fontId="6" fillId="3" borderId="14" xfId="1" applyNumberFormat="1" applyFont="1" applyFill="1" applyBorder="1" applyAlignment="1">
      <alignment horizontal="center" vertical="center"/>
    </xf>
    <xf numFmtId="176" fontId="6" fillId="3" borderId="29" xfId="1" applyNumberFormat="1" applyFont="1" applyFill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9" fontId="6" fillId="0" borderId="31" xfId="0" applyNumberFormat="1" applyFont="1" applyBorder="1" applyAlignment="1">
      <alignment horizontal="center" vertical="center"/>
    </xf>
    <xf numFmtId="9" fontId="6" fillId="0" borderId="32" xfId="1" applyNumberFormat="1" applyFont="1" applyBorder="1" applyAlignment="1">
      <alignment horizontal="center" vertical="center"/>
    </xf>
    <xf numFmtId="41" fontId="6" fillId="0" borderId="33" xfId="1" applyFont="1" applyBorder="1" applyAlignment="1">
      <alignment horizontal="center" vertical="center"/>
    </xf>
    <xf numFmtId="176" fontId="6" fillId="0" borderId="32" xfId="1" applyNumberFormat="1" applyFont="1" applyBorder="1" applyAlignment="1">
      <alignment horizontal="center" vertical="center"/>
    </xf>
    <xf numFmtId="176" fontId="6" fillId="0" borderId="34" xfId="1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9" fontId="6" fillId="0" borderId="1" xfId="1" applyNumberFormat="1" applyFont="1" applyBorder="1" applyAlignment="1">
      <alignment horizontal="center" vertical="center"/>
    </xf>
    <xf numFmtId="41" fontId="6" fillId="0" borderId="1" xfId="1" applyFont="1" applyBorder="1" applyAlignment="1">
      <alignment horizontal="center" vertical="center"/>
    </xf>
    <xf numFmtId="176" fontId="6" fillId="0" borderId="1" xfId="1" applyNumberFormat="1" applyFont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horizontal="center" vertical="center"/>
    </xf>
    <xf numFmtId="0" fontId="9" fillId="5" borderId="0" xfId="0" applyFont="1" applyFill="1" applyAlignment="1">
      <alignment horizontal="left" vertical="center"/>
    </xf>
    <xf numFmtId="0" fontId="6" fillId="5" borderId="0" xfId="0" applyFont="1" applyFill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488951</xdr:colOff>
      <xdr:row>44</xdr:row>
      <xdr:rowOff>50801</xdr:rowOff>
    </xdr:from>
    <xdr:to>
      <xdr:col>4</xdr:col>
      <xdr:colOff>590551</xdr:colOff>
      <xdr:row>45</xdr:row>
      <xdr:rowOff>162449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660A5012-8233-4FA7-8002-0C02055008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2551" y="12004676"/>
          <a:ext cx="2597150" cy="5497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E147C-E168-49A0-8C5B-EF47703627B9}">
  <sheetPr>
    <tabColor theme="8" tint="0.59999389629810485"/>
  </sheetPr>
  <dimension ref="A1:G46"/>
  <sheetViews>
    <sheetView tabSelected="1" zoomScale="71" zoomScaleNormal="71" workbookViewId="0">
      <selection activeCell="V18" sqref="V17:V18"/>
    </sheetView>
  </sheetViews>
  <sheetFormatPr defaultRowHeight="13.5"/>
  <cols>
    <col min="1" max="1" width="12.625" style="1" customWidth="1"/>
    <col min="2" max="2" width="15.375" style="1" customWidth="1"/>
    <col min="3" max="6" width="16.375" style="1" customWidth="1"/>
    <col min="7" max="7" width="15.75" style="1" customWidth="1"/>
    <col min="8" max="16384" width="9" style="1"/>
  </cols>
  <sheetData>
    <row r="1" spans="1:7" ht="23.25" customHeight="1"/>
    <row r="2" spans="1:7" ht="47.25" customHeight="1">
      <c r="A2" s="2" t="s">
        <v>0</v>
      </c>
      <c r="B2" s="2"/>
      <c r="C2" s="2"/>
      <c r="D2" s="2"/>
      <c r="E2" s="2"/>
      <c r="F2" s="2"/>
      <c r="G2" s="2"/>
    </row>
    <row r="3" spans="1:7" ht="16.5" customHeight="1">
      <c r="A3" s="3" t="s">
        <v>1</v>
      </c>
      <c r="B3" s="3"/>
      <c r="C3" s="3"/>
      <c r="D3" s="3"/>
      <c r="E3" s="3"/>
      <c r="F3" s="3"/>
      <c r="G3" s="3"/>
    </row>
    <row r="4" spans="1:7" ht="25.5" customHeight="1" thickBot="1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</row>
    <row r="5" spans="1:7" ht="26.25" customHeight="1" thickTop="1">
      <c r="A5" s="5" t="s">
        <v>9</v>
      </c>
      <c r="B5" s="6">
        <v>2306400</v>
      </c>
      <c r="C5" s="6">
        <v>2083400</v>
      </c>
      <c r="D5" s="6">
        <v>1485700</v>
      </c>
      <c r="E5" s="6">
        <v>1370600</v>
      </c>
      <c r="F5" s="6">
        <v>1177000</v>
      </c>
      <c r="G5" s="6">
        <v>657400</v>
      </c>
    </row>
    <row r="6" spans="1:7" ht="3.75" customHeight="1">
      <c r="A6" s="7"/>
      <c r="B6" s="7"/>
      <c r="C6" s="7"/>
      <c r="D6" s="7"/>
      <c r="E6" s="7"/>
      <c r="F6" s="7"/>
      <c r="G6" s="7"/>
    </row>
    <row r="7" spans="1:7" ht="26.25" customHeight="1" thickBot="1">
      <c r="A7" s="8" t="s">
        <v>10</v>
      </c>
      <c r="B7" s="9"/>
      <c r="C7" s="10"/>
      <c r="D7" s="11" t="s">
        <v>11</v>
      </c>
      <c r="E7" s="11" t="s">
        <v>12</v>
      </c>
      <c r="F7" s="11" t="s">
        <v>13</v>
      </c>
      <c r="G7" s="11" t="s">
        <v>14</v>
      </c>
    </row>
    <row r="8" spans="1:7" ht="21.75" customHeight="1" thickTop="1">
      <c r="A8" s="12" t="s">
        <v>15</v>
      </c>
      <c r="B8" s="13"/>
      <c r="C8" s="14" t="s">
        <v>4</v>
      </c>
      <c r="D8" s="15">
        <v>37630</v>
      </c>
      <c r="E8" s="16">
        <f>SUM(D8*6%)</f>
        <v>2257.7999999999997</v>
      </c>
      <c r="F8" s="17">
        <f>SUM(D8*9%)</f>
        <v>3386.7</v>
      </c>
      <c r="G8" s="18">
        <f>SUM(D8*15%)</f>
        <v>5644.5</v>
      </c>
    </row>
    <row r="9" spans="1:7" ht="21.75" customHeight="1">
      <c r="A9" s="19"/>
      <c r="B9" s="20"/>
      <c r="C9" s="21" t="s">
        <v>5</v>
      </c>
      <c r="D9" s="22">
        <v>34740</v>
      </c>
      <c r="E9" s="23">
        <f t="shared" ref="E9:E32" si="0">SUM(D9*6%)</f>
        <v>2084.4</v>
      </c>
      <c r="F9" s="24">
        <f t="shared" ref="F9:F32" si="1">SUM(D9*9%)</f>
        <v>3126.6</v>
      </c>
      <c r="G9" s="25">
        <f t="shared" ref="G9:G33" si="2">SUM(D9*15%)</f>
        <v>5211</v>
      </c>
    </row>
    <row r="10" spans="1:7" ht="21.75" customHeight="1">
      <c r="A10" s="19"/>
      <c r="B10" s="20"/>
      <c r="C10" s="21" t="s">
        <v>6</v>
      </c>
      <c r="D10" s="22">
        <v>33160</v>
      </c>
      <c r="E10" s="23">
        <f t="shared" si="0"/>
        <v>1989.6</v>
      </c>
      <c r="F10" s="24">
        <f t="shared" si="1"/>
        <v>2984.4</v>
      </c>
      <c r="G10" s="25">
        <f t="shared" si="2"/>
        <v>4974</v>
      </c>
    </row>
    <row r="11" spans="1:7" ht="21.75" customHeight="1">
      <c r="A11" s="19"/>
      <c r="B11" s="20"/>
      <c r="C11" s="21" t="s">
        <v>7</v>
      </c>
      <c r="D11" s="22">
        <v>31580</v>
      </c>
      <c r="E11" s="23">
        <f t="shared" si="0"/>
        <v>1894.8</v>
      </c>
      <c r="F11" s="24">
        <f t="shared" si="1"/>
        <v>2842.2</v>
      </c>
      <c r="G11" s="25">
        <f t="shared" si="2"/>
        <v>4737</v>
      </c>
    </row>
    <row r="12" spans="1:7" ht="21.75" customHeight="1">
      <c r="A12" s="26"/>
      <c r="B12" s="27"/>
      <c r="C12" s="28" t="s">
        <v>8</v>
      </c>
      <c r="D12" s="29">
        <v>31580</v>
      </c>
      <c r="E12" s="30">
        <f t="shared" si="0"/>
        <v>1894.8</v>
      </c>
      <c r="F12" s="31">
        <f t="shared" si="1"/>
        <v>2842.2</v>
      </c>
      <c r="G12" s="32">
        <f t="shared" si="2"/>
        <v>4737</v>
      </c>
    </row>
    <row r="13" spans="1:7" ht="21.75" customHeight="1">
      <c r="A13" s="33" t="s">
        <v>16</v>
      </c>
      <c r="B13" s="34"/>
      <c r="C13" s="35" t="s">
        <v>4</v>
      </c>
      <c r="D13" s="36">
        <v>50470</v>
      </c>
      <c r="E13" s="37">
        <f t="shared" si="0"/>
        <v>3028.2</v>
      </c>
      <c r="F13" s="38">
        <f t="shared" si="1"/>
        <v>4542.3</v>
      </c>
      <c r="G13" s="39">
        <f t="shared" si="2"/>
        <v>7570.5</v>
      </c>
    </row>
    <row r="14" spans="1:7" ht="21.75" customHeight="1">
      <c r="A14" s="19"/>
      <c r="B14" s="20"/>
      <c r="C14" s="21" t="s">
        <v>5</v>
      </c>
      <c r="D14" s="22">
        <v>46590</v>
      </c>
      <c r="E14" s="23">
        <f t="shared" si="0"/>
        <v>2795.4</v>
      </c>
      <c r="F14" s="24">
        <f t="shared" si="1"/>
        <v>4193.0999999999995</v>
      </c>
      <c r="G14" s="25">
        <f t="shared" si="2"/>
        <v>6988.5</v>
      </c>
    </row>
    <row r="15" spans="1:7" ht="21.75" customHeight="1">
      <c r="A15" s="19"/>
      <c r="B15" s="20"/>
      <c r="C15" s="21" t="s">
        <v>6</v>
      </c>
      <c r="D15" s="22">
        <v>45000</v>
      </c>
      <c r="E15" s="23">
        <f t="shared" si="0"/>
        <v>2700</v>
      </c>
      <c r="F15" s="24">
        <f t="shared" si="1"/>
        <v>4050</v>
      </c>
      <c r="G15" s="25">
        <f t="shared" si="2"/>
        <v>6750</v>
      </c>
    </row>
    <row r="16" spans="1:7" ht="21.75" customHeight="1">
      <c r="A16" s="19"/>
      <c r="B16" s="20"/>
      <c r="C16" s="21" t="s">
        <v>7</v>
      </c>
      <c r="D16" s="22">
        <v>43400</v>
      </c>
      <c r="E16" s="23">
        <f t="shared" si="0"/>
        <v>2604</v>
      </c>
      <c r="F16" s="24">
        <f t="shared" si="1"/>
        <v>3906</v>
      </c>
      <c r="G16" s="25">
        <f t="shared" si="2"/>
        <v>6510</v>
      </c>
    </row>
    <row r="17" spans="1:7" ht="21.75" customHeight="1">
      <c r="A17" s="26"/>
      <c r="B17" s="27"/>
      <c r="C17" s="28" t="s">
        <v>8</v>
      </c>
      <c r="D17" s="29">
        <v>43400</v>
      </c>
      <c r="E17" s="30">
        <f t="shared" si="0"/>
        <v>2604</v>
      </c>
      <c r="F17" s="31">
        <f t="shared" si="1"/>
        <v>3906</v>
      </c>
      <c r="G17" s="32">
        <f t="shared" si="2"/>
        <v>6510</v>
      </c>
    </row>
    <row r="18" spans="1:7" ht="21.75" customHeight="1">
      <c r="A18" s="40" t="s">
        <v>17</v>
      </c>
      <c r="B18" s="41"/>
      <c r="C18" s="35" t="s">
        <v>4</v>
      </c>
      <c r="D18" s="36">
        <v>62780</v>
      </c>
      <c r="E18" s="37">
        <f t="shared" si="0"/>
        <v>3766.7999999999997</v>
      </c>
      <c r="F18" s="38">
        <f t="shared" si="1"/>
        <v>5650.2</v>
      </c>
      <c r="G18" s="39">
        <f t="shared" si="2"/>
        <v>9417</v>
      </c>
    </row>
    <row r="19" spans="1:7" ht="21.75" customHeight="1">
      <c r="A19" s="42"/>
      <c r="B19" s="43"/>
      <c r="C19" s="21" t="s">
        <v>5</v>
      </c>
      <c r="D19" s="22">
        <v>57960</v>
      </c>
      <c r="E19" s="23">
        <f t="shared" si="0"/>
        <v>3477.6</v>
      </c>
      <c r="F19" s="24">
        <f t="shared" si="1"/>
        <v>5216.3999999999996</v>
      </c>
      <c r="G19" s="25">
        <f t="shared" si="2"/>
        <v>8694</v>
      </c>
    </row>
    <row r="20" spans="1:7" ht="21.75" customHeight="1">
      <c r="A20" s="42"/>
      <c r="B20" s="43"/>
      <c r="C20" s="21" t="s">
        <v>6</v>
      </c>
      <c r="D20" s="22">
        <v>56380</v>
      </c>
      <c r="E20" s="23">
        <f t="shared" si="0"/>
        <v>3382.7999999999997</v>
      </c>
      <c r="F20" s="24">
        <f t="shared" si="1"/>
        <v>5074.2</v>
      </c>
      <c r="G20" s="25">
        <f t="shared" si="2"/>
        <v>8457</v>
      </c>
    </row>
    <row r="21" spans="1:7" ht="21.75" customHeight="1">
      <c r="A21" s="42"/>
      <c r="B21" s="43"/>
      <c r="C21" s="21" t="s">
        <v>7</v>
      </c>
      <c r="D21" s="22">
        <v>54780</v>
      </c>
      <c r="E21" s="23">
        <f t="shared" si="0"/>
        <v>3286.7999999999997</v>
      </c>
      <c r="F21" s="24">
        <f t="shared" si="1"/>
        <v>4930.2</v>
      </c>
      <c r="G21" s="25">
        <f t="shared" si="2"/>
        <v>8217</v>
      </c>
    </row>
    <row r="22" spans="1:7" ht="21.75" customHeight="1">
      <c r="A22" s="44"/>
      <c r="B22" s="45"/>
      <c r="C22" s="28" t="s">
        <v>8</v>
      </c>
      <c r="D22" s="29">
        <v>54780</v>
      </c>
      <c r="E22" s="30">
        <f t="shared" si="0"/>
        <v>3286.7999999999997</v>
      </c>
      <c r="F22" s="31">
        <f t="shared" si="1"/>
        <v>4930.2</v>
      </c>
      <c r="G22" s="32">
        <f t="shared" si="2"/>
        <v>8217</v>
      </c>
    </row>
    <row r="23" spans="1:7" ht="21.75" customHeight="1">
      <c r="A23" s="33" t="s">
        <v>18</v>
      </c>
      <c r="B23" s="34"/>
      <c r="C23" s="35" t="s">
        <v>4</v>
      </c>
      <c r="D23" s="36">
        <v>69160</v>
      </c>
      <c r="E23" s="37">
        <f t="shared" si="0"/>
        <v>4149.5999999999995</v>
      </c>
      <c r="F23" s="38">
        <f t="shared" si="1"/>
        <v>6224.4</v>
      </c>
      <c r="G23" s="39">
        <f t="shared" si="2"/>
        <v>10374</v>
      </c>
    </row>
    <row r="24" spans="1:7" ht="21.75" customHeight="1">
      <c r="A24" s="19"/>
      <c r="B24" s="20"/>
      <c r="C24" s="21" t="s">
        <v>5</v>
      </c>
      <c r="D24" s="22">
        <v>63900</v>
      </c>
      <c r="E24" s="23">
        <f t="shared" si="0"/>
        <v>3834</v>
      </c>
      <c r="F24" s="24">
        <f t="shared" si="1"/>
        <v>5751</v>
      </c>
      <c r="G24" s="25">
        <f t="shared" si="2"/>
        <v>9585</v>
      </c>
    </row>
    <row r="25" spans="1:7" ht="21.75" customHeight="1">
      <c r="A25" s="19"/>
      <c r="B25" s="20"/>
      <c r="C25" s="21" t="s">
        <v>6</v>
      </c>
      <c r="D25" s="22">
        <v>62290</v>
      </c>
      <c r="E25" s="23">
        <f t="shared" si="0"/>
        <v>3737.3999999999996</v>
      </c>
      <c r="F25" s="24">
        <f t="shared" si="1"/>
        <v>5606.0999999999995</v>
      </c>
      <c r="G25" s="25">
        <f t="shared" si="2"/>
        <v>9343.5</v>
      </c>
    </row>
    <row r="26" spans="1:7" ht="21.75" customHeight="1">
      <c r="A26" s="19"/>
      <c r="B26" s="20"/>
      <c r="C26" s="21" t="s">
        <v>7</v>
      </c>
      <c r="D26" s="22">
        <v>60710</v>
      </c>
      <c r="E26" s="23">
        <f t="shared" si="0"/>
        <v>3642.6</v>
      </c>
      <c r="F26" s="24">
        <f t="shared" si="1"/>
        <v>5463.9</v>
      </c>
      <c r="G26" s="25">
        <f t="shared" si="2"/>
        <v>9106.5</v>
      </c>
    </row>
    <row r="27" spans="1:7" ht="21.75" customHeight="1">
      <c r="A27" s="26"/>
      <c r="B27" s="27"/>
      <c r="C27" s="28" t="s">
        <v>8</v>
      </c>
      <c r="D27" s="29">
        <v>54780</v>
      </c>
      <c r="E27" s="30">
        <f t="shared" si="0"/>
        <v>3286.7999999999997</v>
      </c>
      <c r="F27" s="31">
        <f t="shared" si="1"/>
        <v>4930.2</v>
      </c>
      <c r="G27" s="32">
        <f t="shared" si="2"/>
        <v>8217</v>
      </c>
    </row>
    <row r="28" spans="1:7" ht="21.75" customHeight="1">
      <c r="A28" s="33" t="s">
        <v>19</v>
      </c>
      <c r="B28" s="34"/>
      <c r="C28" s="35" t="s">
        <v>4</v>
      </c>
      <c r="D28" s="36">
        <v>74170</v>
      </c>
      <c r="E28" s="37">
        <f t="shared" si="0"/>
        <v>4450.2</v>
      </c>
      <c r="F28" s="38">
        <f t="shared" si="1"/>
        <v>6675.3</v>
      </c>
      <c r="G28" s="39">
        <f t="shared" si="2"/>
        <v>11125.5</v>
      </c>
    </row>
    <row r="29" spans="1:7" ht="21.75" customHeight="1">
      <c r="A29" s="19"/>
      <c r="B29" s="20"/>
      <c r="C29" s="21" t="s">
        <v>5</v>
      </c>
      <c r="D29" s="22">
        <v>68520</v>
      </c>
      <c r="E29" s="23">
        <f t="shared" si="0"/>
        <v>4111.2</v>
      </c>
      <c r="F29" s="24">
        <f t="shared" si="1"/>
        <v>6166.8</v>
      </c>
      <c r="G29" s="25">
        <f t="shared" si="2"/>
        <v>10278</v>
      </c>
    </row>
    <row r="30" spans="1:7" ht="21.75" customHeight="1">
      <c r="A30" s="19"/>
      <c r="B30" s="20"/>
      <c r="C30" s="21" t="s">
        <v>6</v>
      </c>
      <c r="D30" s="22">
        <v>66930</v>
      </c>
      <c r="E30" s="23">
        <f t="shared" si="0"/>
        <v>4015.7999999999997</v>
      </c>
      <c r="F30" s="24">
        <f t="shared" si="1"/>
        <v>6023.7</v>
      </c>
      <c r="G30" s="25">
        <f t="shared" si="2"/>
        <v>10039.5</v>
      </c>
    </row>
    <row r="31" spans="1:7" ht="21.75" customHeight="1">
      <c r="A31" s="19"/>
      <c r="B31" s="20"/>
      <c r="C31" s="21" t="s">
        <v>7</v>
      </c>
      <c r="D31" s="22">
        <v>65350</v>
      </c>
      <c r="E31" s="23">
        <f t="shared" si="0"/>
        <v>3921</v>
      </c>
      <c r="F31" s="24">
        <f t="shared" si="1"/>
        <v>5881.5</v>
      </c>
      <c r="G31" s="25">
        <f t="shared" si="2"/>
        <v>9802.5</v>
      </c>
    </row>
    <row r="32" spans="1:7" ht="21.75" customHeight="1">
      <c r="A32" s="19"/>
      <c r="B32" s="20"/>
      <c r="C32" s="28" t="s">
        <v>8</v>
      </c>
      <c r="D32" s="29">
        <v>54780</v>
      </c>
      <c r="E32" s="30">
        <f t="shared" si="0"/>
        <v>3286.7999999999997</v>
      </c>
      <c r="F32" s="31">
        <f t="shared" si="1"/>
        <v>4930.2</v>
      </c>
      <c r="G32" s="32">
        <f t="shared" si="2"/>
        <v>8217</v>
      </c>
    </row>
    <row r="33" spans="1:7" ht="3.75" customHeight="1" thickBot="1">
      <c r="A33" s="46"/>
      <c r="B33" s="46"/>
      <c r="C33" s="47"/>
      <c r="D33" s="48"/>
      <c r="E33" s="48"/>
      <c r="F33" s="49"/>
      <c r="G33" s="50">
        <f t="shared" si="2"/>
        <v>0</v>
      </c>
    </row>
    <row r="34" spans="1:7" ht="21.75" customHeight="1">
      <c r="A34" s="51" t="s">
        <v>20</v>
      </c>
      <c r="B34" s="52" t="s">
        <v>21</v>
      </c>
      <c r="C34" s="52" t="s">
        <v>22</v>
      </c>
      <c r="D34" s="53" t="s">
        <v>12</v>
      </c>
      <c r="E34" s="54"/>
      <c r="F34" s="55" t="s">
        <v>23</v>
      </c>
      <c r="G34" s="56"/>
    </row>
    <row r="35" spans="1:7" ht="21.75" customHeight="1">
      <c r="A35" s="57"/>
      <c r="B35" s="58"/>
      <c r="C35" s="58"/>
      <c r="D35" s="59" t="s">
        <v>24</v>
      </c>
      <c r="E35" s="60"/>
      <c r="F35" s="61" t="s">
        <v>25</v>
      </c>
      <c r="G35" s="62"/>
    </row>
    <row r="36" spans="1:7" ht="29.25" customHeight="1" thickBot="1">
      <c r="A36" s="63" t="s">
        <v>26</v>
      </c>
      <c r="B36" s="64">
        <v>0.15</v>
      </c>
      <c r="C36" s="64">
        <v>0.09</v>
      </c>
      <c r="D36" s="65">
        <v>0.06</v>
      </c>
      <c r="E36" s="66"/>
      <c r="F36" s="67" t="s">
        <v>27</v>
      </c>
      <c r="G36" s="68"/>
    </row>
    <row r="37" spans="1:7" ht="3.75" customHeight="1">
      <c r="A37" s="69"/>
      <c r="B37" s="70"/>
      <c r="C37" s="70"/>
      <c r="D37" s="71"/>
      <c r="E37" s="72"/>
      <c r="F37" s="73"/>
      <c r="G37" s="73"/>
    </row>
    <row r="38" spans="1:7" ht="29.25" customHeight="1">
      <c r="A38" s="74" t="s">
        <v>28</v>
      </c>
      <c r="B38" s="75"/>
      <c r="C38" s="76" t="s">
        <v>29</v>
      </c>
      <c r="D38" s="76" t="s">
        <v>30</v>
      </c>
      <c r="E38" s="76" t="s">
        <v>31</v>
      </c>
      <c r="F38" s="77" t="s">
        <v>32</v>
      </c>
      <c r="G38" s="78"/>
    </row>
    <row r="39" spans="1:7" ht="29.25" customHeight="1">
      <c r="A39" s="79"/>
      <c r="B39" s="80"/>
      <c r="C39" s="76" t="s">
        <v>33</v>
      </c>
      <c r="D39" s="76" t="s">
        <v>30</v>
      </c>
      <c r="E39" s="76" t="s">
        <v>34</v>
      </c>
      <c r="F39" s="26" t="s">
        <v>35</v>
      </c>
      <c r="G39" s="27"/>
    </row>
    <row r="40" spans="1:7" ht="6" customHeight="1">
      <c r="A40" s="81"/>
      <c r="B40" s="81"/>
      <c r="C40" s="81"/>
      <c r="D40" s="81"/>
      <c r="E40" s="81"/>
      <c r="F40" s="81"/>
      <c r="G40" s="81"/>
    </row>
    <row r="41" spans="1:7" s="84" customFormat="1" ht="21" customHeight="1">
      <c r="A41" s="82" t="s">
        <v>36</v>
      </c>
      <c r="B41" s="83"/>
      <c r="C41" s="83"/>
      <c r="D41" s="83"/>
      <c r="E41" s="83"/>
      <c r="F41" s="83"/>
      <c r="G41" s="83"/>
    </row>
    <row r="42" spans="1:7" s="84" customFormat="1" ht="21" customHeight="1">
      <c r="A42" s="83" t="s">
        <v>37</v>
      </c>
      <c r="B42" s="83"/>
      <c r="C42" s="83"/>
      <c r="D42" s="83"/>
      <c r="E42" s="83"/>
      <c r="F42" s="83"/>
      <c r="G42" s="83"/>
    </row>
    <row r="43" spans="1:7" s="84" customFormat="1" ht="21" customHeight="1">
      <c r="A43" s="83" t="s">
        <v>38</v>
      </c>
      <c r="B43" s="83"/>
      <c r="C43" s="83"/>
      <c r="D43" s="83"/>
      <c r="E43" s="83"/>
      <c r="F43" s="83"/>
      <c r="G43" s="83"/>
    </row>
    <row r="44" spans="1:7" s="84" customFormat="1" ht="21" customHeight="1">
      <c r="A44" s="83" t="s">
        <v>39</v>
      </c>
      <c r="B44" s="83"/>
      <c r="C44" s="83"/>
      <c r="D44" s="83"/>
      <c r="E44" s="83"/>
      <c r="F44" s="83"/>
      <c r="G44" s="83"/>
    </row>
    <row r="45" spans="1:7" ht="34.5" customHeight="1">
      <c r="A45" s="85"/>
      <c r="B45" s="85"/>
      <c r="C45" s="85"/>
      <c r="D45" s="85"/>
      <c r="E45" s="85"/>
      <c r="F45" s="85"/>
      <c r="G45" s="85"/>
    </row>
    <row r="46" spans="1:7">
      <c r="A46" s="85"/>
      <c r="B46" s="85"/>
      <c r="C46" s="85"/>
      <c r="D46" s="85"/>
      <c r="E46" s="85"/>
      <c r="F46" s="85"/>
      <c r="G46" s="85"/>
    </row>
  </sheetData>
  <mergeCells count="25">
    <mergeCell ref="A41:G41"/>
    <mergeCell ref="A42:G42"/>
    <mergeCell ref="A43:G43"/>
    <mergeCell ref="A44:G44"/>
    <mergeCell ref="A45:G46"/>
    <mergeCell ref="F34:G34"/>
    <mergeCell ref="D35:E35"/>
    <mergeCell ref="F35:G35"/>
    <mergeCell ref="D36:E36"/>
    <mergeCell ref="F36:G36"/>
    <mergeCell ref="A38:B39"/>
    <mergeCell ref="F38:G38"/>
    <mergeCell ref="F39:G39"/>
    <mergeCell ref="A23:B27"/>
    <mergeCell ref="A28:B32"/>
    <mergeCell ref="A34:A35"/>
    <mergeCell ref="B34:B35"/>
    <mergeCell ref="C34:C35"/>
    <mergeCell ref="D34:E34"/>
    <mergeCell ref="A2:G2"/>
    <mergeCell ref="A3:G3"/>
    <mergeCell ref="A7:C7"/>
    <mergeCell ref="A8:B12"/>
    <mergeCell ref="A13:B17"/>
    <mergeCell ref="A18:B22"/>
  </mergeCells>
  <phoneticPr fontId="3" type="noConversion"/>
  <printOptions horizontalCentered="1" verticalCentered="1"/>
  <pageMargins left="0.31496062992125984" right="0.31496062992125984" top="0.55118110236220474" bottom="0" header="0" footer="0"/>
  <pageSetup paperSize="9"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25년비용(데이)</vt:lpstr>
      <vt:lpstr>'25년비용(데이)'!Print_Area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Lecture1-14</dc:creator>
  <cp:lastModifiedBy>Lecture1-14</cp:lastModifiedBy>
  <dcterms:created xsi:type="dcterms:W3CDTF">2025-04-24T06:44:04Z</dcterms:created>
  <dcterms:modified xsi:type="dcterms:W3CDTF">2025-04-24T06:44:44Z</dcterms:modified>
</cp:coreProperties>
</file>